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ĐND XÃ\AA NĂM 2026\KÝ HỌP THỨ I, NK 2026-2031\kỳ họp\"/>
    </mc:Choice>
  </mc:AlternateContent>
  <bookViews>
    <workbookView xWindow="-120" yWindow="-120" windowWidth="29040" windowHeight="15840"/>
  </bookViews>
  <sheets>
    <sheet name="PL2 BS DA chuẩn bị đầu tư " sheetId="8" r:id="rId1"/>
  </sheets>
  <definedNames>
    <definedName name="_xlnm.Print_Area" localSheetId="0">'PL2 BS DA chuẩn bị đầu tư '!$A$1:$I$24</definedName>
    <definedName name="_xlnm.Print_Titles" localSheetId="0">'PL2 BS DA chuẩn bị đầu tư 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G6" i="8"/>
  <c r="H6" i="8"/>
  <c r="E6" i="8"/>
  <c r="H18" i="8"/>
  <c r="F18" i="8"/>
  <c r="G18" i="8"/>
  <c r="E18" i="8"/>
  <c r="F7" i="8"/>
  <c r="G7" i="8"/>
  <c r="H7" i="8"/>
  <c r="E7" i="8"/>
  <c r="F12" i="8"/>
  <c r="G12" i="8"/>
  <c r="H12" i="8"/>
  <c r="E12" i="8"/>
  <c r="F17" i="8"/>
  <c r="F13" i="8" l="1"/>
  <c r="F14" i="8"/>
  <c r="F15" i="8"/>
  <c r="F16" i="8"/>
  <c r="G21" i="8"/>
  <c r="H21" i="8"/>
  <c r="F22" i="8"/>
  <c r="F21" i="8" s="1"/>
  <c r="E21" i="8"/>
</calcChain>
</file>

<file path=xl/sharedStrings.xml><?xml version="1.0" encoding="utf-8"?>
<sst xmlns="http://schemas.openxmlformats.org/spreadsheetml/2006/main" count="51" uniqueCount="46">
  <si>
    <t>Tổng cộng</t>
  </si>
  <si>
    <t>Tên dự án</t>
  </si>
  <si>
    <t>STT</t>
  </si>
  <si>
    <t>Sự cần thiết đầu tư</t>
  </si>
  <si>
    <t>Quy mô dự kiến</t>
  </si>
  <si>
    <t>Ghi chú</t>
  </si>
  <si>
    <t>Đơn vị tính: triệu đồng</t>
  </si>
  <si>
    <t>Tổng mức đầu tư</t>
  </si>
  <si>
    <t>Lập Quy hoạch chi tiết xây dựng tỷ lệ 1/500
Khu dân cư Kim Sơn và My Du, xã Hoằng Phú, tỉnh Thanh Hóa</t>
  </si>
  <si>
    <t>Hoàn thiện Quy hoạch chung đô thị Phú Quý, tạo nguồn thu từ đấu giá quyền sử dụng đất</t>
  </si>
  <si>
    <t>02 vị trí:
VT 01: 3.29 ha
VT02: 0,38 ha</t>
  </si>
  <si>
    <t>Nâng cấp đường giao thông Nghĩa trang xã Hoằng Phú, tỉnh Thanh Hoá (Nghĩa trang Cồn Bù và nghĩa trang Mã Nạy)</t>
  </si>
  <si>
    <t>Trường mầm non Hoằng Trung, xã Hoằng Phú, tỉnh Thanh Hoá. Hạng mục: Cải tạo nhà lớp học 2 tầng, nhà hiệu bộ, sân vườn và một số hạng mục phụ trợ khác, mua sắm thiết bị phục vụ dạy và học</t>
  </si>
  <si>
    <t>Trường mầm non Hoằng Kim, xã Hoằng Phú, tỉnh Thanh Hoá. Hạng mục: Cải tạo nhà lớp học 2 tầng, vỉa hè trước cổng và một số hạng mục phụ trợ khác, mua sắm thiết bị phục vụ dạy và học</t>
  </si>
  <si>
    <t>Trung tâm cung ứng dịch vụ công xã Hoằng Phú. Hạng mục: Cải tạo nhà làm việc, nhà kho, xây mới nhà vệ sinh và một số hạng mục phụ trợ khác, mua sắm thiết bị</t>
  </si>
  <si>
    <t>Cải tạo Trường THCS Hoằng Quý, xã Hoằng Phú</t>
  </si>
  <si>
    <t>Cải tạo Trường Tiểu học Hoằng Quý, xã Hoằng Phú</t>
  </si>
  <si>
    <t>Cải tạo trường mầm non Hoằng Quý và trường mầm non Hoằng Phú, xã Hoằng Phú</t>
  </si>
  <si>
    <t>Trường THCS Hoằng Trung, xã Hoằng Phú; Hạng mục: Nhà lớp học 3 tầng 15 phòng, Cải tạo Khu nhà lớp học 2 tầng 8 phòng và các công trình phụ trợ, mua sắm thiết bị phục vụ dạy và học</t>
  </si>
  <si>
    <t>Xây dựng Trường chuẩn trong năm 2026</t>
  </si>
  <si>
    <t>Đảm bảo cơ sở vật chất thiết yếu để bộ máy của Trung tâm cung ứng dịch vụ công hoạt động</t>
  </si>
  <si>
    <t>Nguồn nhân dân xã Hoằng Phú cũ và xã Hoằng Quý cũ đã tự nguyện đóng góp để thực hiện dự án</t>
  </si>
  <si>
    <t xml:space="preserve">Khắc phục các hạng mục còn lại bị ảnh hưởng bởi bão số 10 ngày 29/9/2025 (không thuộc các hạng mục trong dự án khắc phục khẩn cấp) và đầu tư cơ sở vật chất </t>
  </si>
  <si>
    <t>Nguồn vốn</t>
  </si>
  <si>
    <t>Nguồn từ tiền sử dụng đất năm 2026</t>
  </si>
  <si>
    <t>PHỤ LỤC: BỔ SUNG DANH MỤC DỰ ÁN CHUẨN BỊ ĐẦU TƯ NĂM 2026</t>
  </si>
  <si>
    <t xml:space="preserve">Lập Quy hoạch chi tiết xây dựng tỷ lệ 1/500 Khu dân cư Nghĩa Trang và Nghĩa Phú, xã Hoằng Phú, tỉnh Thanh Hóa </t>
  </si>
  <si>
    <t>I</t>
  </si>
  <si>
    <t>Các dự án đầu tư từ nguồn tiền sử dụng đất năm 2026</t>
  </si>
  <si>
    <t>II</t>
  </si>
  <si>
    <t>Các dự án đầu tư từ nguồn tăng thu, dự toán chi còn lại năm 2025 chuyển sang 2026 và nguồn tiền sử đụng đất năm 2026</t>
  </si>
  <si>
    <t>Dự án đầu tư từ nguồn ngân sách cấp trên hỗ trợ và nguồn tiền sử dụng đất năm 2026</t>
  </si>
  <si>
    <t>III</t>
  </si>
  <si>
    <t>Nguồn tăng thu, dự toán chi còn lại năm 2025 chuyển sang 2026</t>
  </si>
  <si>
    <t>khoảng 2,26 ha</t>
  </si>
  <si>
    <t>Điều chỉnh Quy hoạch tổng mặt bằng tỷ lệ 1/500 khu dân cư thôn Tự Đông, xã Hoằng Phú, tỉnh Thanh Hóa (Quyết định phê duyệt QH số 616/QĐ-UBND ngày 21/02/2025)</t>
  </si>
  <si>
    <t>Cập nhật điều chỉnh cục bộ QH chung Đô thị Phú Quý</t>
  </si>
  <si>
    <t>Cập nhật điều chỉnh theo Quy hoạch phân khu tỷ lệ 1/2000 cụm công nghiệp đã được UBND tỉnh phê duyệt; Điều chỉnh cục bộ QH chung Đô thị Phú Quý</t>
  </si>
  <si>
    <t>khoảng 2,24 ha</t>
  </si>
  <si>
    <t>khoảng 4,48 ha</t>
  </si>
  <si>
    <t>khoảng 3,67 ha</t>
  </si>
  <si>
    <t>Điều chỉnh Quy hoạch tổng mặt bằng tỷ lệ 1/500 khu dân cư Xa Vệ, xã Hoằng Phú, tỉnh Thanh Hóa (Quyết định phê duyệt QH số 611/QĐ-UBND ngày 21/02/2025)</t>
  </si>
  <si>
    <t>Đề nghị Ngân sách tỉnh hỗ trợ</t>
  </si>
  <si>
    <t xml:space="preserve">Các dự án đầu tư từ nguồn tăng thu, dự toán chi còn lại năm 2025 chuyển sang 2026 </t>
  </si>
  <si>
    <t>IV</t>
  </si>
  <si>
    <t>(Kèm theo Nghị Quyết số       /NQ-HĐND ngày 24/3/2026 của HĐND xã Hoằng Phú)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</si>
</sst>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₫_-;\-* #,##0.00\ _₫_-;_-* &quot;-&quot;??\ _₫_-;_-@_-"/>
  </numFmts>
  <fonts count="7" x14ac:knownFonts="1">
    <font>
      <sz val="13"/>
      <color theme="1"/>
      <name val="Times New Roman"/>
      <family val="2"/>
      <charset val="163"/>
    </font>
    <font>
      <sz val="13"/>
      <color theme="1"/>
      <name val="Times New Roman"/>
      <family val="2"/>
      <charset val="163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">
    <cellStyle name="Comma 2 2 2 2 6" xfId="2"/>
    <cellStyle name="Normal" xfId="0" builtinId="0"/>
    <cellStyle name="Normal 2" xfId="3"/>
    <cellStyle name="Normal 7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82" zoomScaleNormal="82" workbookViewId="0">
      <pane ySplit="5" topLeftCell="A6" activePane="bottomLeft" state="frozen"/>
      <selection pane="bottomLeft" activeCell="D4" sqref="D4:D5"/>
    </sheetView>
  </sheetViews>
  <sheetFormatPr defaultColWidth="8.08984375" defaultRowHeight="16.8" x14ac:dyDescent="0.3"/>
  <cols>
    <col min="1" max="1" width="5.54296875" style="1" customWidth="1"/>
    <col min="2" max="2" width="47.08984375" style="1" customWidth="1"/>
    <col min="3" max="3" width="34.453125" style="1" customWidth="1"/>
    <col min="4" max="4" width="12.6328125" style="1" customWidth="1"/>
    <col min="5" max="6" width="14.08984375" style="5" customWidth="1"/>
    <col min="7" max="7" width="18.36328125" style="5" customWidth="1"/>
    <col min="8" max="8" width="14.453125" style="5" customWidth="1"/>
    <col min="9" max="9" width="18.36328125" style="1" customWidth="1"/>
    <col min="10" max="16384" width="8.08984375" style="1"/>
  </cols>
  <sheetData>
    <row r="1" spans="1:9" ht="34.5" customHeight="1" x14ac:dyDescent="0.3">
      <c r="A1" s="30" t="s">
        <v>25</v>
      </c>
      <c r="B1" s="30"/>
      <c r="C1" s="30"/>
      <c r="D1" s="30"/>
      <c r="E1" s="30"/>
      <c r="F1" s="30"/>
      <c r="G1" s="30"/>
      <c r="H1" s="30"/>
      <c r="I1" s="30"/>
    </row>
    <row r="2" spans="1:9" ht="24" customHeight="1" x14ac:dyDescent="0.3">
      <c r="A2" s="31" t="s">
        <v>45</v>
      </c>
      <c r="B2" s="31"/>
      <c r="C2" s="31"/>
      <c r="D2" s="31"/>
      <c r="E2" s="31"/>
      <c r="F2" s="31"/>
      <c r="G2" s="31"/>
      <c r="H2" s="31"/>
      <c r="I2" s="31"/>
    </row>
    <row r="3" spans="1:9" x14ac:dyDescent="0.3">
      <c r="A3" s="2"/>
      <c r="B3" s="2"/>
      <c r="C3" s="2"/>
      <c r="D3" s="2"/>
      <c r="F3" s="9"/>
      <c r="G3" s="8" t="s">
        <v>6</v>
      </c>
      <c r="H3" s="9"/>
    </row>
    <row r="4" spans="1:9" ht="45" customHeight="1" x14ac:dyDescent="0.3">
      <c r="A4" s="35" t="s">
        <v>2</v>
      </c>
      <c r="B4" s="35" t="s">
        <v>1</v>
      </c>
      <c r="C4" s="39" t="s">
        <v>3</v>
      </c>
      <c r="D4" s="39" t="s">
        <v>4</v>
      </c>
      <c r="E4" s="37" t="s">
        <v>7</v>
      </c>
      <c r="F4" s="32" t="s">
        <v>23</v>
      </c>
      <c r="G4" s="33"/>
      <c r="H4" s="34"/>
      <c r="I4" s="3" t="s">
        <v>5</v>
      </c>
    </row>
    <row r="5" spans="1:9" ht="75" customHeight="1" x14ac:dyDescent="0.3">
      <c r="A5" s="36"/>
      <c r="B5" s="36"/>
      <c r="C5" s="40"/>
      <c r="D5" s="40"/>
      <c r="E5" s="38"/>
      <c r="F5" s="14" t="s">
        <v>24</v>
      </c>
      <c r="G5" s="14" t="s">
        <v>33</v>
      </c>
      <c r="H5" s="14" t="s">
        <v>42</v>
      </c>
      <c r="I5" s="3"/>
    </row>
    <row r="6" spans="1:9" ht="42.75" customHeight="1" x14ac:dyDescent="0.3">
      <c r="A6" s="3"/>
      <c r="B6" s="3" t="s">
        <v>0</v>
      </c>
      <c r="C6" s="3"/>
      <c r="D6" s="3"/>
      <c r="E6" s="21">
        <f>E7+E12+E21+E18</f>
        <v>37240</v>
      </c>
      <c r="F6" s="21">
        <f t="shared" ref="F6:H6" si="0">F7+F12+F21+F18</f>
        <v>6344.5929630000001</v>
      </c>
      <c r="G6" s="21">
        <f t="shared" si="0"/>
        <v>15395.407037000001</v>
      </c>
      <c r="H6" s="21">
        <f t="shared" si="0"/>
        <v>15500</v>
      </c>
      <c r="I6" s="3"/>
    </row>
    <row r="7" spans="1:9" ht="45" customHeight="1" x14ac:dyDescent="0.3">
      <c r="A7" s="3" t="s">
        <v>27</v>
      </c>
      <c r="B7" s="20" t="s">
        <v>28</v>
      </c>
      <c r="C7" s="3"/>
      <c r="D7" s="3"/>
      <c r="E7" s="21">
        <f>SUM(E8:E11)</f>
        <v>840</v>
      </c>
      <c r="F7" s="21">
        <f t="shared" ref="F7:H7" si="1">SUM(F8:F11)</f>
        <v>840</v>
      </c>
      <c r="G7" s="21">
        <f t="shared" si="1"/>
        <v>0</v>
      </c>
      <c r="H7" s="21">
        <f t="shared" si="1"/>
        <v>0</v>
      </c>
      <c r="I7" s="3"/>
    </row>
    <row r="8" spans="1:9" ht="74.25" customHeight="1" x14ac:dyDescent="0.3">
      <c r="A8" s="4">
        <v>1</v>
      </c>
      <c r="B8" s="25" t="s">
        <v>35</v>
      </c>
      <c r="C8" s="25" t="s">
        <v>37</v>
      </c>
      <c r="D8" s="23" t="s">
        <v>34</v>
      </c>
      <c r="E8" s="13">
        <v>170</v>
      </c>
      <c r="F8" s="13">
        <v>170</v>
      </c>
      <c r="G8" s="13"/>
      <c r="H8" s="12"/>
      <c r="I8" s="6"/>
    </row>
    <row r="9" spans="1:9" ht="67.5" customHeight="1" x14ac:dyDescent="0.3">
      <c r="A9" s="4">
        <v>2</v>
      </c>
      <c r="B9" s="25" t="s">
        <v>41</v>
      </c>
      <c r="C9" s="25" t="s">
        <v>36</v>
      </c>
      <c r="D9" s="23" t="s">
        <v>38</v>
      </c>
      <c r="E9" s="11">
        <v>170</v>
      </c>
      <c r="F9" s="11">
        <v>170</v>
      </c>
      <c r="G9" s="11"/>
      <c r="H9" s="12"/>
      <c r="I9" s="6"/>
    </row>
    <row r="10" spans="1:9" ht="63.75" customHeight="1" x14ac:dyDescent="0.3">
      <c r="A10" s="4">
        <v>3</v>
      </c>
      <c r="B10" s="25" t="s">
        <v>26</v>
      </c>
      <c r="C10" s="25" t="s">
        <v>9</v>
      </c>
      <c r="D10" s="23" t="s">
        <v>39</v>
      </c>
      <c r="E10" s="10">
        <v>250</v>
      </c>
      <c r="F10" s="10">
        <v>250</v>
      </c>
      <c r="G10" s="10"/>
      <c r="H10" s="12"/>
      <c r="I10" s="4"/>
    </row>
    <row r="11" spans="1:9" ht="63.75" customHeight="1" x14ac:dyDescent="0.3">
      <c r="A11" s="4">
        <v>4</v>
      </c>
      <c r="B11" s="26" t="s">
        <v>8</v>
      </c>
      <c r="C11" s="26" t="s">
        <v>9</v>
      </c>
      <c r="D11" s="7" t="s">
        <v>40</v>
      </c>
      <c r="E11" s="16">
        <v>250</v>
      </c>
      <c r="F11" s="16">
        <v>250</v>
      </c>
      <c r="G11" s="16"/>
      <c r="H11" s="12"/>
      <c r="I11" s="7" t="s">
        <v>10</v>
      </c>
    </row>
    <row r="12" spans="1:9" s="15" customFormat="1" ht="63.75" customHeight="1" x14ac:dyDescent="0.3">
      <c r="A12" s="3" t="s">
        <v>29</v>
      </c>
      <c r="B12" s="27" t="s">
        <v>30</v>
      </c>
      <c r="C12" s="27"/>
      <c r="D12" s="3"/>
      <c r="E12" s="21">
        <f>SUM(E13:E17)</f>
        <v>11600</v>
      </c>
      <c r="F12" s="21">
        <f t="shared" ref="F12:H12" si="2">SUM(F13:F17)</f>
        <v>1204.5929630000001</v>
      </c>
      <c r="G12" s="21">
        <f t="shared" si="2"/>
        <v>10395.407037000001</v>
      </c>
      <c r="H12" s="21">
        <f t="shared" si="2"/>
        <v>0</v>
      </c>
      <c r="I12" s="17"/>
    </row>
    <row r="13" spans="1:9" ht="88.5" customHeight="1" x14ac:dyDescent="0.3">
      <c r="A13" s="4">
        <v>1</v>
      </c>
      <c r="B13" s="25" t="s">
        <v>12</v>
      </c>
      <c r="C13" s="28" t="s">
        <v>19</v>
      </c>
      <c r="D13" s="6"/>
      <c r="E13" s="13">
        <v>2500</v>
      </c>
      <c r="F13" s="13">
        <f t="shared" ref="F13:F15" si="3">E13-G13</f>
        <v>300</v>
      </c>
      <c r="G13" s="13">
        <v>2200</v>
      </c>
      <c r="H13" s="12"/>
      <c r="I13" s="6"/>
    </row>
    <row r="14" spans="1:9" ht="105.75" customHeight="1" x14ac:dyDescent="0.3">
      <c r="A14" s="4">
        <v>2</v>
      </c>
      <c r="B14" s="25" t="s">
        <v>13</v>
      </c>
      <c r="C14" s="28" t="s">
        <v>19</v>
      </c>
      <c r="D14" s="6"/>
      <c r="E14" s="24">
        <v>2500</v>
      </c>
      <c r="F14" s="13">
        <f t="shared" si="3"/>
        <v>300</v>
      </c>
      <c r="G14" s="13">
        <v>2200</v>
      </c>
      <c r="H14" s="12"/>
      <c r="I14" s="6"/>
    </row>
    <row r="15" spans="1:9" ht="108" customHeight="1" x14ac:dyDescent="0.3">
      <c r="A15" s="4">
        <v>3</v>
      </c>
      <c r="B15" s="25" t="s">
        <v>14</v>
      </c>
      <c r="C15" s="25" t="s">
        <v>20</v>
      </c>
      <c r="D15" s="6"/>
      <c r="E15" s="13">
        <v>1000</v>
      </c>
      <c r="F15" s="13">
        <f t="shared" si="3"/>
        <v>200</v>
      </c>
      <c r="G15" s="13">
        <v>800</v>
      </c>
      <c r="H15" s="12"/>
      <c r="I15" s="6"/>
    </row>
    <row r="16" spans="1:9" ht="126" customHeight="1" x14ac:dyDescent="0.3">
      <c r="A16" s="4">
        <v>4</v>
      </c>
      <c r="B16" s="25" t="s">
        <v>11</v>
      </c>
      <c r="C16" s="25" t="s">
        <v>21</v>
      </c>
      <c r="D16" s="6"/>
      <c r="E16" s="13">
        <v>3100</v>
      </c>
      <c r="F16" s="13">
        <f>E16-G16</f>
        <v>104.59296300000005</v>
      </c>
      <c r="G16" s="13">
        <v>2995.4070369999999</v>
      </c>
      <c r="H16" s="12"/>
      <c r="I16" s="6"/>
    </row>
    <row r="17" spans="1:9" ht="90" customHeight="1" x14ac:dyDescent="0.3">
      <c r="A17" s="4">
        <v>5</v>
      </c>
      <c r="B17" s="25" t="s">
        <v>17</v>
      </c>
      <c r="C17" s="25" t="s">
        <v>22</v>
      </c>
      <c r="D17" s="6"/>
      <c r="E17" s="11">
        <v>2500</v>
      </c>
      <c r="F17" s="11">
        <f>E17-G17</f>
        <v>300</v>
      </c>
      <c r="G17" s="11">
        <v>2200</v>
      </c>
      <c r="H17" s="12"/>
      <c r="I17" s="6"/>
    </row>
    <row r="18" spans="1:9" ht="70.5" customHeight="1" x14ac:dyDescent="0.3">
      <c r="A18" s="3" t="s">
        <v>32</v>
      </c>
      <c r="B18" s="27" t="s">
        <v>43</v>
      </c>
      <c r="C18" s="25"/>
      <c r="D18" s="6"/>
      <c r="E18" s="19">
        <f>SUM(E19:E20)</f>
        <v>5000</v>
      </c>
      <c r="F18" s="19">
        <f t="shared" ref="F18:H18" si="4">SUM(F19:F20)</f>
        <v>0</v>
      </c>
      <c r="G18" s="19">
        <f t="shared" si="4"/>
        <v>5000</v>
      </c>
      <c r="H18" s="19">
        <f t="shared" si="4"/>
        <v>0</v>
      </c>
      <c r="I18" s="6"/>
    </row>
    <row r="19" spans="1:9" ht="99" customHeight="1" x14ac:dyDescent="0.3">
      <c r="A19" s="4">
        <v>5</v>
      </c>
      <c r="B19" s="25" t="s">
        <v>15</v>
      </c>
      <c r="C19" s="25" t="s">
        <v>22</v>
      </c>
      <c r="D19" s="6"/>
      <c r="E19" s="11">
        <v>2500</v>
      </c>
      <c r="F19" s="11"/>
      <c r="G19" s="11">
        <v>2500</v>
      </c>
      <c r="H19" s="12"/>
      <c r="I19" s="6"/>
    </row>
    <row r="20" spans="1:9" ht="97.5" customHeight="1" x14ac:dyDescent="0.3">
      <c r="A20" s="4">
        <v>6</v>
      </c>
      <c r="B20" s="25" t="s">
        <v>16</v>
      </c>
      <c r="C20" s="25" t="s">
        <v>22</v>
      </c>
      <c r="D20" s="6"/>
      <c r="E20" s="11">
        <v>2500</v>
      </c>
      <c r="F20" s="11"/>
      <c r="G20" s="11">
        <v>2500</v>
      </c>
      <c r="H20" s="12"/>
      <c r="I20" s="6"/>
    </row>
    <row r="21" spans="1:9" s="15" customFormat="1" ht="77.25" customHeight="1" x14ac:dyDescent="0.3">
      <c r="A21" s="3" t="s">
        <v>44</v>
      </c>
      <c r="B21" s="27" t="s">
        <v>31</v>
      </c>
      <c r="C21" s="27"/>
      <c r="D21" s="18"/>
      <c r="E21" s="22">
        <f>E22</f>
        <v>19800</v>
      </c>
      <c r="F21" s="22">
        <f t="shared" ref="F21:H21" si="5">F22</f>
        <v>4300</v>
      </c>
      <c r="G21" s="22">
        <f t="shared" si="5"/>
        <v>0</v>
      </c>
      <c r="H21" s="22">
        <f t="shared" si="5"/>
        <v>15500</v>
      </c>
      <c r="I21" s="18"/>
    </row>
    <row r="22" spans="1:9" ht="80.25" customHeight="1" x14ac:dyDescent="0.3">
      <c r="A22" s="4">
        <v>1</v>
      </c>
      <c r="B22" s="25" t="s">
        <v>18</v>
      </c>
      <c r="C22" s="28" t="s">
        <v>19</v>
      </c>
      <c r="D22" s="6"/>
      <c r="E22" s="13">
        <v>19800</v>
      </c>
      <c r="F22" s="13">
        <f>E22-H22</f>
        <v>4300</v>
      </c>
      <c r="G22" s="13"/>
      <c r="H22" s="29">
        <v>15500</v>
      </c>
      <c r="I22" s="6"/>
    </row>
  </sheetData>
  <mergeCells count="8">
    <mergeCell ref="A1:I1"/>
    <mergeCell ref="A2:I2"/>
    <mergeCell ref="F4:H4"/>
    <mergeCell ref="B4:B5"/>
    <mergeCell ref="A4:A5"/>
    <mergeCell ref="E4:E5"/>
    <mergeCell ref="D4:D5"/>
    <mergeCell ref="C4:C5"/>
  </mergeCells>
  <pageMargins left="0.39370078740157483" right="0.23622047244094491" top="0.31496062992125984" bottom="0.19685039370078741" header="0.31496062992125984" footer="0.19685039370078741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PL2 BS DA chuẩn bị đầu tư </vt:lpstr>
      <vt:lpstr>'PL2 BS DA chuẩn bị đầu tư '!Print_Area</vt:lpstr>
      <vt:lpstr>'PL2 BS DA chuẩn bị đầu tư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11</cp:lastModifiedBy>
  <cp:lastPrinted>2026-03-24T09:10:30Z</cp:lastPrinted>
  <dcterms:created xsi:type="dcterms:W3CDTF">2025-09-08T14:11:05Z</dcterms:created>
  <dcterms:modified xsi:type="dcterms:W3CDTF">2026-03-26T08:55:14Z</dcterms:modified>
</cp:coreProperties>
</file>